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dpraha-my.sharepoint.com/personal/kautskaj_dpp_cz/Documents/Plocha/InfZ 106/2026/08_srpen/2026_08_03/"/>
    </mc:Choice>
  </mc:AlternateContent>
  <xr:revisionPtr revIDLastSave="3" documentId="13_ncr:1_{78D01D90-6CEC-44C8-A337-76E96CD4CCC7}" xr6:coauthVersionLast="47" xr6:coauthVersionMax="47" xr10:uidLastSave="{05E89C18-A6A8-47F9-81C7-1D64D50A12DA}"/>
  <bookViews>
    <workbookView xWindow="-120" yWindow="-120" windowWidth="29040" windowHeight="17520" xr2:uid="{277E58E9-1E6B-4036-94B3-6D16EE185F9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P8" i="1" l="1"/>
  <c r="AB8" i="1"/>
  <c r="M8" i="1"/>
  <c r="L8" i="1"/>
  <c r="K8" i="1"/>
  <c r="J8" i="1"/>
  <c r="I8" i="1"/>
  <c r="H8" i="1"/>
  <c r="G8" i="1"/>
  <c r="F8" i="1"/>
  <c r="E8" i="1"/>
  <c r="D8" i="1"/>
  <c r="C8" i="1"/>
  <c r="B8" i="1"/>
  <c r="N8" i="1" s="1"/>
  <c r="A8" i="1"/>
  <c r="AP4" i="1"/>
  <c r="AB4" i="1"/>
  <c r="M4" i="1"/>
  <c r="L4" i="1"/>
  <c r="K4" i="1"/>
  <c r="J4" i="1"/>
  <c r="I4" i="1"/>
  <c r="H4" i="1"/>
  <c r="G4" i="1"/>
  <c r="F4" i="1"/>
  <c r="E4" i="1"/>
  <c r="D4" i="1"/>
  <c r="C4" i="1"/>
  <c r="B4" i="1"/>
  <c r="N4" i="1" s="1"/>
</calcChain>
</file>

<file path=xl/sharedStrings.xml><?xml version="1.0" encoding="utf-8"?>
<sst xmlns="http://schemas.openxmlformats.org/spreadsheetml/2006/main" count="86" uniqueCount="20">
  <si>
    <t>rok   2024</t>
  </si>
  <si>
    <t>Trasa A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</si>
  <si>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</si>
  <si>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</si>
  <si>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</si>
  <si>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</si>
  <si>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</si>
  <si>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</si>
  <si>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</si>
  <si>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</si>
  <si>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</si>
  <si>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 xml:space="preserve">říjen </t>
  </si>
  <si>
    <t>listopad</t>
  </si>
  <si>
    <t>prosinec</t>
  </si>
  <si>
    <t xml:space="preserve">celkem </t>
  </si>
  <si>
    <t>Jiřího z Poděbrad</t>
  </si>
  <si>
    <t>rok 2025</t>
  </si>
  <si>
    <t>NETRAKČNÍ SPOTŘEBA METRA v kWh</t>
  </si>
  <si>
    <t xml:space="preserve">NETRAKČNÍ SPOTŘEBA METRA  v kWh </t>
  </si>
  <si>
    <t xml:space="preserve">NETRAKČNÍ SPOTŘEBA METRA  v kWh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</si>
</sst>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b/>
      <sz val="10"/>
      <color indexed="12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color indexed="53"/>
      <name val="Arial CE"/>
      <family val="2"/>
      <charset val="238"/>
    </font>
    <font>
      <b/>
      <sz val="10"/>
      <color indexed="14"/>
      <name val="Arial CE"/>
      <family val="2"/>
      <charset val="238"/>
    </font>
    <font>
      <b/>
      <sz val="10"/>
      <color indexed="17"/>
      <name val="Arial CE"/>
      <family val="2"/>
      <charset val="238"/>
    </font>
    <font>
      <b/>
      <sz val="10"/>
      <color indexed="61"/>
      <name val="Arial CE"/>
      <family val="2"/>
      <charset val="238"/>
    </font>
    <font>
      <b/>
      <sz val="8"/>
      <color indexed="17"/>
      <name val="Arial CE"/>
      <family val="2"/>
      <charset val="238"/>
    </font>
    <font>
      <sz val="10"/>
      <color indexed="17"/>
      <name val="Arial CE"/>
      <family val="2"/>
      <charset val="238"/>
    </font>
    <font>
      <sz val="10"/>
      <color indexed="53"/>
      <name val="Arial CE"/>
      <family val="2"/>
      <charset val="238"/>
    </font>
    <font>
      <sz val="10"/>
      <color indexed="14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0" xfId="0" applyFont="1"/>
    <xf numFmtId="0" fontId="1" fillId="0" borderId="5" xfId="0" applyFont="1" applyBorder="1" applyAlignment="1">
      <alignment horizontal="center"/>
    </xf>
    <xf numFmtId="0" fontId="5" fillId="0" borderId="6" xfId="0" applyFont="1" applyBorder="1"/>
    <xf numFmtId="3" fontId="8" fillId="0" borderId="7" xfId="0" applyNumberFormat="1" applyFont="1" applyBorder="1"/>
    <xf numFmtId="3" fontId="8" fillId="0" borderId="8" xfId="0" applyNumberFormat="1" applyFont="1" applyBorder="1"/>
    <xf numFmtId="3" fontId="6" fillId="0" borderId="9" xfId="0" applyNumberFormat="1" applyFont="1" applyBorder="1"/>
    <xf numFmtId="3" fontId="0" fillId="0" borderId="0" xfId="0" applyNumberFormat="1"/>
    <xf numFmtId="3" fontId="9" fillId="0" borderId="10" xfId="0" applyNumberFormat="1" applyFont="1" applyBorder="1"/>
    <xf numFmtId="3" fontId="9" fillId="0" borderId="8" xfId="0" applyNumberFormat="1" applyFont="1" applyBorder="1"/>
    <xf numFmtId="3" fontId="10" fillId="0" borderId="10" xfId="0" applyNumberFormat="1" applyFont="1" applyBorder="1"/>
    <xf numFmtId="3" fontId="10" fillId="0" borderId="8" xfId="0" applyNumberFormat="1" applyFont="1" applyBorder="1"/>
    <xf numFmtId="3" fontId="8" fillId="0" borderId="11" xfId="0" applyNumberFormat="1" applyFont="1" applyBorder="1"/>
    <xf numFmtId="3" fontId="8" fillId="0" borderId="12" xfId="0" applyNumberFormat="1" applyFont="1" applyBorder="1"/>
    <xf numFmtId="3" fontId="6" fillId="0" borderId="13" xfId="0" applyNumberFormat="1" applyFont="1" applyBorder="1"/>
    <xf numFmtId="3" fontId="9" fillId="0" borderId="14" xfId="0" applyNumberFormat="1" applyFont="1" applyBorder="1"/>
    <xf numFmtId="3" fontId="9" fillId="0" borderId="12" xfId="0" applyNumberFormat="1" applyFont="1" applyBorder="1"/>
    <xf numFmtId="3" fontId="10" fillId="0" borderId="14" xfId="0" applyNumberFormat="1" applyFont="1" applyBorder="1"/>
    <xf numFmtId="3" fontId="10" fillId="0" borderId="12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BAFAE-A6EB-43D8-8691-BF38D5E99A9C}">
  <dimension ref="A1:AP9"/>
  <sheetViews>
    <sheetView tabSelected="1" workbookViewId="0">
      <selection activeCell="AD2" sqref="AD2"/>
    </sheetView>
  </sheetViews>
  <sheetFormatPr defaultRowHeight="15" x14ac:dyDescent="0.25"/>
  <cols>
    <col min="1" max="1" width="17.42578125" bestFit="1" customWidth="1"/>
  </cols>
  <sheetData>
    <row r="1" spans="1:42" x14ac:dyDescent="0.25">
      <c r="A1" s="1" t="s">
        <v>0</v>
      </c>
      <c r="B1" s="2" t="s">
        <v>17</v>
      </c>
      <c r="P1" s="3" t="s">
        <v>18</v>
      </c>
      <c r="AD1" s="4" t="s">
        <v>19</v>
      </c>
    </row>
    <row r="2" spans="1:42" ht="15.75" thickBot="1" x14ac:dyDescent="0.3"/>
    <row r="3" spans="1:42" ht="16.5" thickTop="1" thickBot="1" x14ac:dyDescent="0.3">
      <c r="A3" s="5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8" t="s">
        <v>14</v>
      </c>
      <c r="O3" s="9"/>
      <c r="P3" s="10" t="s">
        <v>2</v>
      </c>
      <c r="Q3" s="7" t="s">
        <v>3</v>
      </c>
      <c r="R3" s="7" t="s">
        <v>4</v>
      </c>
      <c r="S3" s="7" t="s">
        <v>5</v>
      </c>
      <c r="T3" s="7" t="s">
        <v>6</v>
      </c>
      <c r="U3" s="7" t="s">
        <v>7</v>
      </c>
      <c r="V3" s="7" t="s">
        <v>8</v>
      </c>
      <c r="W3" s="7" t="s">
        <v>9</v>
      </c>
      <c r="X3" s="7" t="s">
        <v>10</v>
      </c>
      <c r="Y3" s="7" t="s">
        <v>11</v>
      </c>
      <c r="Z3" s="7" t="s">
        <v>12</v>
      </c>
      <c r="AA3" s="7" t="s">
        <v>13</v>
      </c>
      <c r="AB3" s="8" t="s">
        <v>14</v>
      </c>
      <c r="AC3" s="9"/>
      <c r="AD3" s="10" t="s">
        <v>2</v>
      </c>
      <c r="AE3" s="7" t="s">
        <v>3</v>
      </c>
      <c r="AF3" s="7" t="s">
        <v>4</v>
      </c>
      <c r="AG3" s="7" t="s">
        <v>5</v>
      </c>
      <c r="AH3" s="7" t="s">
        <v>6</v>
      </c>
      <c r="AI3" s="7" t="s">
        <v>7</v>
      </c>
      <c r="AJ3" s="7" t="s">
        <v>8</v>
      </c>
      <c r="AK3" s="7" t="s">
        <v>9</v>
      </c>
      <c r="AL3" s="7" t="s">
        <v>10</v>
      </c>
      <c r="AM3" s="7" t="s">
        <v>11</v>
      </c>
      <c r="AN3" s="7" t="s">
        <v>12</v>
      </c>
      <c r="AO3" s="7" t="s">
        <v>13</v>
      </c>
      <c r="AP3" s="8" t="s">
        <v>14</v>
      </c>
    </row>
    <row r="4" spans="1:42" ht="15.75" thickTop="1" x14ac:dyDescent="0.25">
      <c r="A4" s="11" t="s">
        <v>15</v>
      </c>
      <c r="B4" s="12">
        <f t="shared" ref="B4:M4" si="0">P4+AD4</f>
        <v>95502</v>
      </c>
      <c r="C4" s="13">
        <f t="shared" si="0"/>
        <v>82038</v>
      </c>
      <c r="D4" s="13">
        <f t="shared" si="0"/>
        <v>88242</v>
      </c>
      <c r="E4" s="13">
        <f t="shared" si="0"/>
        <v>81576</v>
      </c>
      <c r="F4" s="13">
        <f t="shared" si="0"/>
        <v>78474</v>
      </c>
      <c r="G4" s="13">
        <f t="shared" si="0"/>
        <v>78672</v>
      </c>
      <c r="H4" s="13">
        <f t="shared" ref="H4" si="1">W4+AJ4</f>
        <v>128964</v>
      </c>
      <c r="I4" s="13">
        <f t="shared" si="0"/>
        <v>84480</v>
      </c>
      <c r="J4" s="13">
        <f t="shared" si="0"/>
        <v>105336</v>
      </c>
      <c r="K4" s="13">
        <f t="shared" si="0"/>
        <v>92400</v>
      </c>
      <c r="L4" s="13">
        <f t="shared" si="0"/>
        <v>81378</v>
      </c>
      <c r="M4" s="13">
        <f t="shared" si="0"/>
        <v>104214</v>
      </c>
      <c r="N4" s="14">
        <f t="shared" ref="N4" si="2">SUM(B4:M4)</f>
        <v>1101276</v>
      </c>
      <c r="O4" s="15"/>
      <c r="P4" s="16">
        <v>25410</v>
      </c>
      <c r="Q4" s="17">
        <v>23562</v>
      </c>
      <c r="R4" s="17">
        <v>25146</v>
      </c>
      <c r="S4" s="17">
        <v>24156</v>
      </c>
      <c r="T4" s="17">
        <v>26598</v>
      </c>
      <c r="U4" s="17">
        <v>27852</v>
      </c>
      <c r="V4" s="17">
        <v>27852</v>
      </c>
      <c r="W4" s="17">
        <v>27852</v>
      </c>
      <c r="X4" s="17">
        <v>27192</v>
      </c>
      <c r="Y4" s="17">
        <v>31416</v>
      </c>
      <c r="Z4" s="17">
        <v>23034</v>
      </c>
      <c r="AA4" s="17">
        <v>27522</v>
      </c>
      <c r="AB4" s="14">
        <f t="shared" ref="AB4" si="3">SUM(P4:AA4)</f>
        <v>317592</v>
      </c>
      <c r="AC4" s="15"/>
      <c r="AD4" s="18">
        <v>70092</v>
      </c>
      <c r="AE4" s="19">
        <v>58476</v>
      </c>
      <c r="AF4" s="19">
        <v>63096</v>
      </c>
      <c r="AG4" s="19">
        <v>57420</v>
      </c>
      <c r="AH4" s="19">
        <v>51876</v>
      </c>
      <c r="AI4" s="19">
        <v>50820</v>
      </c>
      <c r="AJ4" s="19">
        <v>101112</v>
      </c>
      <c r="AK4" s="19">
        <v>56628</v>
      </c>
      <c r="AL4" s="19">
        <v>78144</v>
      </c>
      <c r="AM4" s="19">
        <v>60984</v>
      </c>
      <c r="AN4" s="19">
        <v>58344</v>
      </c>
      <c r="AO4" s="19">
        <v>76692</v>
      </c>
      <c r="AP4" s="14">
        <f t="shared" ref="AP4" si="4">SUM(AD4:AO4)</f>
        <v>783684</v>
      </c>
    </row>
    <row r="6" spans="1:42" ht="15.75" thickBot="1" x14ac:dyDescent="0.3">
      <c r="A6" s="1" t="s">
        <v>16</v>
      </c>
    </row>
    <row r="7" spans="1:42" ht="16.5" thickTop="1" thickBot="1" x14ac:dyDescent="0.3">
      <c r="A7" s="5" t="s">
        <v>1</v>
      </c>
      <c r="B7" s="6" t="s">
        <v>2</v>
      </c>
      <c r="C7" s="7" t="s">
        <v>3</v>
      </c>
      <c r="D7" s="7" t="s">
        <v>4</v>
      </c>
      <c r="E7" s="7" t="s">
        <v>5</v>
      </c>
      <c r="F7" s="7" t="s">
        <v>6</v>
      </c>
      <c r="G7" s="7" t="s">
        <v>7</v>
      </c>
      <c r="H7" s="7" t="s">
        <v>8</v>
      </c>
      <c r="I7" s="7" t="s">
        <v>9</v>
      </c>
      <c r="J7" s="7" t="s">
        <v>10</v>
      </c>
      <c r="K7" s="7" t="s">
        <v>11</v>
      </c>
      <c r="L7" s="7" t="s">
        <v>12</v>
      </c>
      <c r="M7" s="7" t="s">
        <v>13</v>
      </c>
      <c r="N7" s="8" t="s">
        <v>14</v>
      </c>
      <c r="O7" s="9"/>
      <c r="P7" s="10" t="s">
        <v>2</v>
      </c>
      <c r="Q7" s="7" t="s">
        <v>3</v>
      </c>
      <c r="R7" s="7" t="s">
        <v>4</v>
      </c>
      <c r="S7" s="7" t="s">
        <v>5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10</v>
      </c>
      <c r="Y7" s="7" t="s">
        <v>11</v>
      </c>
      <c r="Z7" s="7" t="s">
        <v>12</v>
      </c>
      <c r="AA7" s="7" t="s">
        <v>13</v>
      </c>
      <c r="AB7" s="8" t="s">
        <v>14</v>
      </c>
      <c r="AC7" s="9"/>
      <c r="AD7" s="10" t="s">
        <v>2</v>
      </c>
      <c r="AE7" s="7" t="s">
        <v>3</v>
      </c>
      <c r="AF7" s="7" t="s">
        <v>4</v>
      </c>
      <c r="AG7" s="7" t="s">
        <v>5</v>
      </c>
      <c r="AH7" s="7" t="s">
        <v>6</v>
      </c>
      <c r="AI7" s="7" t="s">
        <v>7</v>
      </c>
      <c r="AJ7" s="7" t="s">
        <v>8</v>
      </c>
      <c r="AK7" s="7" t="s">
        <v>9</v>
      </c>
      <c r="AL7" s="7" t="s">
        <v>10</v>
      </c>
      <c r="AM7" s="7" t="s">
        <v>11</v>
      </c>
      <c r="AN7" s="7" t="s">
        <v>12</v>
      </c>
      <c r="AO7" s="7" t="s">
        <v>13</v>
      </c>
      <c r="AP7" s="8" t="s">
        <v>14</v>
      </c>
    </row>
    <row r="8" spans="1:42" ht="16.5" thickTop="1" thickBot="1" x14ac:dyDescent="0.3">
      <c r="A8" s="11" t="str">
        <f>A4</f>
        <v>Jiřího z Poděbrad</v>
      </c>
      <c r="B8" s="20">
        <f t="shared" ref="B8:M8" si="5">P8+AD8</f>
        <v>106524</v>
      </c>
      <c r="C8" s="21">
        <f t="shared" si="5"/>
        <v>103554</v>
      </c>
      <c r="D8" s="21">
        <f t="shared" si="5"/>
        <v>100056</v>
      </c>
      <c r="E8" s="21">
        <f t="shared" si="5"/>
        <v>82302</v>
      </c>
      <c r="F8" s="21">
        <f t="shared" si="5"/>
        <v>82368</v>
      </c>
      <c r="G8" s="21">
        <f t="shared" si="5"/>
        <v>78672</v>
      </c>
      <c r="H8" s="21">
        <f t="shared" si="5"/>
        <v>82566</v>
      </c>
      <c r="I8" s="21">
        <f t="shared" si="5"/>
        <v>77418</v>
      </c>
      <c r="J8" s="21">
        <f t="shared" si="5"/>
        <v>78804</v>
      </c>
      <c r="K8" s="21">
        <f t="shared" si="5"/>
        <v>109230</v>
      </c>
      <c r="L8" s="21">
        <f t="shared" si="5"/>
        <v>78012</v>
      </c>
      <c r="M8" s="21">
        <f t="shared" si="5"/>
        <v>105270</v>
      </c>
      <c r="N8" s="22">
        <f t="shared" ref="N8" si="6">SUM(B8:M8)</f>
        <v>1084776</v>
      </c>
      <c r="O8" s="15"/>
      <c r="P8" s="23">
        <v>27456</v>
      </c>
      <c r="Q8" s="24">
        <v>25542</v>
      </c>
      <c r="R8" s="24">
        <v>26796</v>
      </c>
      <c r="S8" s="24">
        <v>25542</v>
      </c>
      <c r="T8" s="24">
        <v>26664</v>
      </c>
      <c r="U8" s="24">
        <v>25344</v>
      </c>
      <c r="V8" s="24">
        <v>26994</v>
      </c>
      <c r="W8" s="24">
        <v>25410</v>
      </c>
      <c r="X8" s="24">
        <v>25740</v>
      </c>
      <c r="Y8" s="24">
        <v>31746</v>
      </c>
      <c r="Z8" s="24">
        <v>22044</v>
      </c>
      <c r="AA8" s="24">
        <v>26598</v>
      </c>
      <c r="AB8" s="22">
        <f t="shared" ref="AB8" si="7">SUM(P8:AA8)</f>
        <v>315876</v>
      </c>
      <c r="AC8" s="15"/>
      <c r="AD8" s="25">
        <v>79068</v>
      </c>
      <c r="AE8" s="26">
        <v>78012</v>
      </c>
      <c r="AF8" s="26">
        <v>73260</v>
      </c>
      <c r="AG8" s="26">
        <v>56760</v>
      </c>
      <c r="AH8" s="26">
        <v>55704</v>
      </c>
      <c r="AI8" s="26">
        <v>53328</v>
      </c>
      <c r="AJ8" s="26">
        <v>55572</v>
      </c>
      <c r="AK8" s="26">
        <v>52008</v>
      </c>
      <c r="AL8" s="26">
        <v>53064</v>
      </c>
      <c r="AM8" s="26">
        <v>77484</v>
      </c>
      <c r="AN8" s="26">
        <v>55968</v>
      </c>
      <c r="AO8" s="26">
        <v>78672</v>
      </c>
      <c r="AP8" s="22">
        <f t="shared" ref="AP8" si="8">SUM(AD8:AO8)</f>
        <v>768900</v>
      </c>
    </row>
    <row r="9" spans="1:42" ht="15.75" thickTop="1" x14ac:dyDescent="0.25"/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Skýva Milan Ing. 270100</dc:creator>
  <cp:lastModifiedBy>Kautská Jana Bc. 900240</cp:lastModifiedBy>
  <dcterms:created xsi:type="dcterms:W3CDTF">2026-07-24T06:25:54Z</dcterms:created>
  <dcterms:modified xsi:type="dcterms:W3CDTF">2026-08-03T11:13:28Z</dcterms:modified>
</cp:coreProperties>
</file>